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уд-е и посуда лабораторные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1'!$A$7:$M$33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4" l="1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M9" i="4" l="1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8" i="4"/>
  <c r="M33" i="4" l="1"/>
</calcChain>
</file>

<file path=xl/sharedStrings.xml><?xml version="1.0" encoding="utf-8"?>
<sst xmlns="http://schemas.openxmlformats.org/spreadsheetml/2006/main" count="225" uniqueCount="91">
  <si>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</si>
  <si>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</si>
  <si>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</si>
  <si>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</si>
  <si>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</si>
  <si>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</si>
  <si>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</si>
  <si>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</si>
  <si>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</si>
  <si>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</si>
  <si>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</si>
  <si>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</si>
  <si>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</si>
  <si>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</si>
  <si>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</si>
  <si>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</si>
  <si>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</si>
  <si>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</si>
  <si>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</si>
  <si>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</si>
  <si>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NL – неликвидные МТР.</t>
  </si>
  <si>
    <t>ООО "Башнефть-Добыча"</t>
  </si>
  <si>
    <t>1001</t>
  </si>
  <si>
    <t>1600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</si>
  <si>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</si>
  <si>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</si>
  <si>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</si>
  <si>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Июнь 2005</t>
  </si>
  <si>
    <t>РБ, Уфимский р-он, п. Геофизиков</t>
  </si>
  <si>
    <t>РБ, г. Нефтекамск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</si>
  <si>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</si>
  <si>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ШТ</t>
  </si>
  <si>
    <t>РБ, Белебеевский р-он, п.г.т. Приютово</t>
  </si>
  <si>
    <t>Декабрь 2010</t>
  </si>
  <si>
    <t>Октябрь 2011</t>
  </si>
  <si>
    <t>РБ, г.Октябрьский</t>
  </si>
  <si>
    <t>РБ, Дюртюлинский р-он, д. Иванваево(промзона)</t>
  </si>
  <si>
    <t xml:space="preserve">Эл. почта и номера телефонов контактных лиц Продавца указаны в объявлении и извещении о проведении открытого запроса предложений. </t>
  </si>
  <si>
    <t>21000405</t>
  </si>
  <si>
    <t>21000407</t>
  </si>
  <si>
    <t>21073281</t>
  </si>
  <si>
    <t>21073283</t>
  </si>
  <si>
    <t>21087575</t>
  </si>
  <si>
    <t>21141555</t>
  </si>
  <si>
    <t>21202307</t>
  </si>
  <si>
    <t>21204847</t>
  </si>
  <si>
    <t>21204850</t>
  </si>
  <si>
    <t>21204852</t>
  </si>
  <si>
    <t>21206696</t>
  </si>
  <si>
    <t>21207920</t>
  </si>
  <si>
    <t>21211438</t>
  </si>
  <si>
    <t>21221310</t>
  </si>
  <si>
    <t>22164795</t>
  </si>
  <si>
    <t>26030714</t>
  </si>
  <si>
    <t>26030730</t>
  </si>
  <si>
    <t>26030744</t>
  </si>
  <si>
    <t>21202254</t>
  </si>
  <si>
    <t>21254469</t>
  </si>
  <si>
    <t>21261120</t>
  </si>
  <si>
    <t>Ареометр АСП-1 80-90кг/м3 ГОСТ 18481</t>
  </si>
  <si>
    <t>Ареометр АСП-3 0-40кг/м3 ГОСТ 18481</t>
  </si>
  <si>
    <t>Ареометр АСП-3 70-100кг/м3 ГОСТ 18481</t>
  </si>
  <si>
    <t>Х Оправа 100/250</t>
  </si>
  <si>
    <t>Ареометр АНТ-1 830-910кг/м3 ГОСТ 18481</t>
  </si>
  <si>
    <t>Х Ареометр АНТ-1 890-940кг/м3 ГОСТ 18481</t>
  </si>
  <si>
    <t>Ареометр АНТ-1 980-1010кг/м3 ГОСТ 18481</t>
  </si>
  <si>
    <t>Ареометр ткпА 0-10кг/м3 ГОСТ 3687</t>
  </si>
  <si>
    <t>Ареометр для спирта АСП-1 90-100</t>
  </si>
  <si>
    <t>Ареометр для нефти АНТ-1 650-710</t>
  </si>
  <si>
    <t>Ареометр для нефти АНТ-2 910-990</t>
  </si>
  <si>
    <t>Ареометр для нефти АНТ-1 950-1010</t>
  </si>
  <si>
    <t>Колба мерная 2а-1000-2</t>
  </si>
  <si>
    <t>Колба коническая КН-2-1000-50 ТС</t>
  </si>
  <si>
    <t>Ареометр для спирта АСП-1 40-50</t>
  </si>
  <si>
    <t>Колба коническая КН-1-500-29/32 ХС</t>
  </si>
  <si>
    <t>Х Трос нержавеющий к пробоотборнику 11м</t>
  </si>
  <si>
    <t>Х Оправа 215/63</t>
  </si>
  <si>
    <t>Х Термометр комнатный ТСК-6 (-50...+50)</t>
  </si>
  <si>
    <t>Ареометр для нефти АН 1040-1070</t>
  </si>
  <si>
    <t>Трубка резиновая 6х1.5мм</t>
  </si>
  <si>
    <t>Пикнометр для газов ПГ-100</t>
  </si>
  <si>
    <t>Поддон для сит d=200мм</t>
  </si>
  <si>
    <t>М</t>
  </si>
  <si>
    <t>КГ</t>
  </si>
  <si>
    <t>Май 2013</t>
  </si>
  <si>
    <t>Декабрь 2008</t>
  </si>
  <si>
    <t>Ноябрь 2012</t>
  </si>
  <si>
    <t xml:space="preserve">Предмет реализации - Оборудование и посуда лабораторные.  Территориальное местонахождение – Республика Башкортостан </t>
  </si>
  <si>
    <t>Лоты являются делимыми.</t>
  </si>
  <si>
    <t>Плановая цена реализации за единицу товара руб./ без НДС</t>
  </si>
  <si>
    <t>Плановая стоимость, руб./без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</si>
</sst>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1" fillId="0" borderId="0"/>
    <xf numFmtId="0" fontId="13" fillId="0" borderId="0"/>
    <xf numFmtId="0" fontId="14" fillId="0" borderId="0"/>
    <xf numFmtId="43" fontId="13" fillId="0" borderId="0" applyFont="0" applyFill="0" applyBorder="0" applyAlignment="0" applyProtection="0"/>
  </cellStyleXfs>
  <cellXfs count="72">
    <xf numFmtId="0" fontId="0" fillId="0" borderId="0" xfId="0"/>
    <xf numFmtId="0" fontId="13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3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0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3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2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4" fontId="13" fillId="0" borderId="0" xfId="3" applyNumberFormat="1"/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3" fillId="0" borderId="0" xfId="3" applyAlignment="1">
      <alignment wrapText="1"/>
    </xf>
    <xf numFmtId="0" fontId="3" fillId="0" borderId="0" xfId="3" applyFont="1" applyFill="1" applyAlignment="1">
      <alignment horizontal="center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17" fillId="2" borderId="2" xfId="3" applyFont="1" applyFill="1" applyBorder="1" applyAlignment="1">
      <alignment horizontal="center" vertical="center"/>
    </xf>
    <xf numFmtId="0" fontId="17" fillId="2" borderId="2" xfId="3" applyFont="1" applyFill="1" applyBorder="1" applyAlignment="1">
      <alignment horizontal="left" vertical="center"/>
    </xf>
    <xf numFmtId="4" fontId="17" fillId="2" borderId="2" xfId="3" applyNumberFormat="1" applyFont="1" applyFill="1" applyBorder="1" applyAlignment="1">
      <alignment horizontal="center" vertical="center"/>
    </xf>
    <xf numFmtId="0" fontId="17" fillId="2" borderId="2" xfId="3" applyFont="1" applyFill="1" applyBorder="1" applyAlignment="1">
      <alignment horizontal="left" vertical="center" wrapText="1"/>
    </xf>
    <xf numFmtId="1" fontId="16" fillId="3" borderId="2" xfId="1" applyNumberFormat="1" applyFont="1" applyFill="1" applyBorder="1" applyAlignment="1" applyProtection="1">
      <alignment horizontal="center" wrapText="1"/>
    </xf>
    <xf numFmtId="0" fontId="16" fillId="3" borderId="2" xfId="1" applyFont="1" applyFill="1" applyBorder="1" applyAlignment="1" applyProtection="1">
      <alignment horizontal="center" vertical="center" wrapText="1"/>
    </xf>
    <xf numFmtId="0" fontId="16" fillId="3" borderId="2" xfId="1" applyFont="1" applyFill="1" applyBorder="1" applyAlignment="1" applyProtection="1">
      <alignment horizontal="center" wrapText="1"/>
    </xf>
    <xf numFmtId="0" fontId="16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3" fontId="16" fillId="3" borderId="2" xfId="1" applyNumberFormat="1" applyFont="1" applyFill="1" applyBorder="1" applyAlignment="1" applyProtection="1">
      <alignment horizontal="center" wrapText="1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13" fillId="0" borderId="0" xfId="3" applyAlignment="1">
      <alignment horizontal="center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18" fillId="2" borderId="2" xfId="1" applyFont="1" applyFill="1" applyBorder="1" applyAlignment="1" applyProtection="1">
      <alignment horizontal="center" vertical="center" wrapText="1"/>
    </xf>
    <xf numFmtId="0" fontId="18" fillId="2" borderId="2" xfId="1" applyFont="1" applyFill="1" applyBorder="1" applyAlignment="1" applyProtection="1">
      <alignment horizontal="center" vertical="center"/>
    </xf>
    <xf numFmtId="4" fontId="18" fillId="2" borderId="2" xfId="1" applyNumberFormat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0" fontId="17" fillId="2" borderId="3" xfId="3" applyFont="1" applyFill="1" applyBorder="1" applyAlignment="1">
      <alignment vertical="center"/>
    </xf>
    <xf numFmtId="0" fontId="8" fillId="0" borderId="0" xfId="3" applyFont="1" applyBorder="1" applyAlignment="1">
      <alignment wrapText="1"/>
    </xf>
    <xf numFmtId="4" fontId="1" fillId="0" borderId="2" xfId="0" applyNumberFormat="1" applyFont="1" applyBorder="1" applyAlignment="1">
      <alignment horizontal="center" vertical="center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5" fillId="0" borderId="1" xfId="0" applyNumberFormat="1" applyFont="1" applyFill="1" applyBorder="1" applyAlignment="1">
      <alignment horizontal="center" vertical="center" wrapText="1"/>
    </xf>
    <xf numFmtId="0" fontId="6" fillId="3" borderId="6" xfId="1" applyFont="1" applyFill="1" applyBorder="1" applyAlignment="1" applyProtection="1">
      <alignment horizontal="center" vertical="center" wrapText="1"/>
    </xf>
    <xf numFmtId="0" fontId="6" fillId="3" borderId="7" xfId="1" applyFont="1" applyFill="1" applyBorder="1" applyAlignment="1" applyProtection="1">
      <alignment horizontal="center" vertical="center" wrapText="1"/>
    </xf>
    <xf numFmtId="0" fontId="6" fillId="3" borderId="8" xfId="1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51"/>
  <sheetViews>
    <sheetView tabSelected="1" zoomScale="70" zoomScaleNormal="70" workbookViewId="0">
      <selection activeCell="A52" sqref="A52:XFD56"/>
    </sheetView>
  </sheetViews>
  <sheetFormatPr defaultRowHeight="15" x14ac:dyDescent="0.25"/>
  <cols>
    <col min="1" max="1" width="7.5703125" style="13" customWidth="1"/>
    <col min="2" max="2" width="9.140625" style="13"/>
    <col min="3" max="3" width="39.28515625" style="13" customWidth="1"/>
    <col min="4" max="4" width="9.140625" style="13"/>
    <col min="5" max="5" width="18.42578125" style="1" customWidth="1"/>
    <col min="6" max="6" width="7.140625" style="44" customWidth="1"/>
    <col min="7" max="7" width="40.28515625" style="3" customWidth="1"/>
    <col min="8" max="8" width="9.140625" style="13" customWidth="1"/>
    <col min="9" max="9" width="13" style="13" customWidth="1"/>
    <col min="10" max="10" width="19.28515625" style="13" customWidth="1"/>
    <col min="11" max="11" width="44" style="26" customWidth="1"/>
    <col min="12" max="12" width="26.140625" style="21" customWidth="1"/>
    <col min="13" max="13" width="23.42578125" style="21" customWidth="1"/>
    <col min="14" max="16384" width="9.140625" style="13"/>
  </cols>
  <sheetData>
    <row r="1" spans="1:13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6"/>
      <c r="K1" s="22"/>
      <c r="L1" s="7"/>
      <c r="M1" s="8" t="s">
        <v>0</v>
      </c>
    </row>
    <row r="2" spans="1:13" s="3" customFormat="1" ht="15" customHeight="1" x14ac:dyDescent="0.25">
      <c r="A2" s="4"/>
      <c r="B2" s="4"/>
      <c r="C2" s="4"/>
      <c r="D2" s="2"/>
      <c r="E2" s="4"/>
      <c r="F2" s="4"/>
      <c r="G2" s="9"/>
      <c r="H2" s="4"/>
      <c r="I2" s="4"/>
      <c r="J2" s="10"/>
      <c r="K2" s="23"/>
      <c r="L2" s="7"/>
      <c r="M2" s="7"/>
    </row>
    <row r="3" spans="1:13" s="3" customFormat="1" ht="20.25" customHeight="1" x14ac:dyDescent="0.25">
      <c r="A3" s="66" t="s">
        <v>25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</row>
    <row r="4" spans="1:13" s="3" customFormat="1" ht="18.75" customHeight="1" x14ac:dyDescent="0.3">
      <c r="A4" s="67" t="s">
        <v>87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s="3" customFormat="1" ht="25.5" customHeight="1" x14ac:dyDescent="0.25">
      <c r="A5" s="27"/>
      <c r="B5" s="27"/>
      <c r="C5" s="27"/>
      <c r="D5" s="11"/>
      <c r="E5" s="27"/>
      <c r="F5" s="41"/>
      <c r="G5" s="12"/>
      <c r="H5" s="27"/>
      <c r="I5" s="27"/>
      <c r="J5" s="27"/>
      <c r="K5" s="24"/>
      <c r="L5" s="68"/>
      <c r="M5" s="68"/>
    </row>
    <row r="6" spans="1:13" ht="117" customHeight="1" x14ac:dyDescent="0.25">
      <c r="A6" s="49" t="s">
        <v>1</v>
      </c>
      <c r="B6" s="49" t="s">
        <v>2</v>
      </c>
      <c r="C6" s="49" t="s">
        <v>3</v>
      </c>
      <c r="D6" s="49" t="s">
        <v>30</v>
      </c>
      <c r="E6" s="49" t="s">
        <v>4</v>
      </c>
      <c r="F6" s="49" t="s">
        <v>5</v>
      </c>
      <c r="G6" s="50" t="s">
        <v>18</v>
      </c>
      <c r="H6" s="49" t="s">
        <v>6</v>
      </c>
      <c r="I6" s="50" t="s">
        <v>7</v>
      </c>
      <c r="J6" s="49" t="s">
        <v>16</v>
      </c>
      <c r="K6" s="49" t="s">
        <v>8</v>
      </c>
      <c r="L6" s="51" t="s">
        <v>89</v>
      </c>
      <c r="M6" s="51" t="s">
        <v>90</v>
      </c>
    </row>
    <row r="7" spans="1:13" ht="15" customHeight="1" x14ac:dyDescent="0.25">
      <c r="A7" s="37">
        <v>1</v>
      </c>
      <c r="B7" s="37">
        <v>2</v>
      </c>
      <c r="C7" s="37">
        <v>3</v>
      </c>
      <c r="D7" s="37">
        <v>4</v>
      </c>
      <c r="E7" s="36">
        <v>5</v>
      </c>
      <c r="F7" s="36">
        <v>6</v>
      </c>
      <c r="G7" s="38">
        <v>7</v>
      </c>
      <c r="H7" s="38">
        <v>8</v>
      </c>
      <c r="I7" s="38">
        <v>9</v>
      </c>
      <c r="J7" s="37">
        <v>12</v>
      </c>
      <c r="K7" s="35">
        <v>13</v>
      </c>
      <c r="L7" s="40">
        <v>16</v>
      </c>
      <c r="M7" s="40">
        <v>17</v>
      </c>
    </row>
    <row r="8" spans="1:13" s="14" customFormat="1" ht="15" customHeight="1" x14ac:dyDescent="0.25">
      <c r="A8" s="45">
        <v>1</v>
      </c>
      <c r="B8" s="55" t="s">
        <v>22</v>
      </c>
      <c r="C8" s="46" t="s">
        <v>26</v>
      </c>
      <c r="D8" s="53" t="s">
        <v>17</v>
      </c>
      <c r="E8" s="55">
        <v>21000402</v>
      </c>
      <c r="F8" s="69">
        <v>1</v>
      </c>
      <c r="G8" s="54" t="s">
        <v>59</v>
      </c>
      <c r="H8" s="55" t="s">
        <v>31</v>
      </c>
      <c r="I8" s="56">
        <v>1</v>
      </c>
      <c r="J8" s="55" t="s">
        <v>34</v>
      </c>
      <c r="K8" s="55" t="s">
        <v>29</v>
      </c>
      <c r="L8" s="48">
        <v>116.36</v>
      </c>
      <c r="M8" s="47">
        <f>L8*I8</f>
        <v>116.36</v>
      </c>
    </row>
    <row r="9" spans="1:13" s="14" customFormat="1" ht="15" customHeight="1" x14ac:dyDescent="0.25">
      <c r="A9" s="45">
        <f>A8+1</f>
        <v>2</v>
      </c>
      <c r="B9" s="55" t="s">
        <v>22</v>
      </c>
      <c r="C9" s="46" t="s">
        <v>26</v>
      </c>
      <c r="D9" s="53" t="s">
        <v>17</v>
      </c>
      <c r="E9" s="55" t="s">
        <v>38</v>
      </c>
      <c r="F9" s="70"/>
      <c r="G9" s="54" t="s">
        <v>60</v>
      </c>
      <c r="H9" s="55" t="s">
        <v>31</v>
      </c>
      <c r="I9" s="56">
        <v>2</v>
      </c>
      <c r="J9" s="55" t="s">
        <v>34</v>
      </c>
      <c r="K9" s="55" t="s">
        <v>29</v>
      </c>
      <c r="L9" s="48">
        <v>116.36</v>
      </c>
      <c r="M9" s="47">
        <f>L9*I9</f>
        <v>232.72</v>
      </c>
    </row>
    <row r="10" spans="1:13" s="14" customFormat="1" ht="15" customHeight="1" x14ac:dyDescent="0.25">
      <c r="A10" s="45">
        <f t="shared" ref="A10:A32" si="0">A9+1</f>
        <v>3</v>
      </c>
      <c r="B10" s="55" t="s">
        <v>22</v>
      </c>
      <c r="C10" s="46" t="s">
        <v>26</v>
      </c>
      <c r="D10" s="53" t="s">
        <v>17</v>
      </c>
      <c r="E10" s="55" t="s">
        <v>39</v>
      </c>
      <c r="F10" s="70"/>
      <c r="G10" s="54" t="s">
        <v>61</v>
      </c>
      <c r="H10" s="55" t="s">
        <v>31</v>
      </c>
      <c r="I10" s="56">
        <v>1</v>
      </c>
      <c r="J10" s="55" t="s">
        <v>34</v>
      </c>
      <c r="K10" s="55" t="s">
        <v>29</v>
      </c>
      <c r="L10" s="48">
        <v>116.36</v>
      </c>
      <c r="M10" s="47">
        <f>L10*I10</f>
        <v>116.36</v>
      </c>
    </row>
    <row r="11" spans="1:13" s="14" customFormat="1" ht="15" customHeight="1" x14ac:dyDescent="0.25">
      <c r="A11" s="45">
        <f t="shared" si="0"/>
        <v>4</v>
      </c>
      <c r="B11" s="55" t="s">
        <v>22</v>
      </c>
      <c r="C11" s="46" t="s">
        <v>26</v>
      </c>
      <c r="D11" s="53" t="s">
        <v>17</v>
      </c>
      <c r="E11" s="55" t="s">
        <v>40</v>
      </c>
      <c r="F11" s="70"/>
      <c r="G11" s="54" t="s">
        <v>63</v>
      </c>
      <c r="H11" s="55" t="s">
        <v>31</v>
      </c>
      <c r="I11" s="56">
        <v>9</v>
      </c>
      <c r="J11" s="55" t="s">
        <v>34</v>
      </c>
      <c r="K11" s="55" t="s">
        <v>29</v>
      </c>
      <c r="L11" s="48">
        <v>116.36</v>
      </c>
      <c r="M11" s="47">
        <f>L11*I11</f>
        <v>1047.24</v>
      </c>
    </row>
    <row r="12" spans="1:13" s="14" customFormat="1" ht="15" customHeight="1" x14ac:dyDescent="0.25">
      <c r="A12" s="45">
        <f t="shared" si="0"/>
        <v>5</v>
      </c>
      <c r="B12" s="55" t="s">
        <v>22</v>
      </c>
      <c r="C12" s="46" t="s">
        <v>26</v>
      </c>
      <c r="D12" s="53" t="s">
        <v>17</v>
      </c>
      <c r="E12" s="55" t="s">
        <v>41</v>
      </c>
      <c r="F12" s="70"/>
      <c r="G12" s="54" t="s">
        <v>64</v>
      </c>
      <c r="H12" s="55" t="s">
        <v>31</v>
      </c>
      <c r="I12" s="56">
        <v>10</v>
      </c>
      <c r="J12" s="55" t="s">
        <v>34</v>
      </c>
      <c r="K12" s="55" t="s">
        <v>29</v>
      </c>
      <c r="L12" s="48">
        <v>116.36</v>
      </c>
      <c r="M12" s="47">
        <f>L12*I12</f>
        <v>1163.5999999999999</v>
      </c>
    </row>
    <row r="13" spans="1:13" s="14" customFormat="1" ht="15" customHeight="1" x14ac:dyDescent="0.25">
      <c r="A13" s="45">
        <f t="shared" si="0"/>
        <v>6</v>
      </c>
      <c r="B13" s="55" t="s">
        <v>22</v>
      </c>
      <c r="C13" s="46" t="s">
        <v>26</v>
      </c>
      <c r="D13" s="53" t="s">
        <v>17</v>
      </c>
      <c r="E13" s="55" t="s">
        <v>42</v>
      </c>
      <c r="F13" s="70"/>
      <c r="G13" s="54" t="s">
        <v>65</v>
      </c>
      <c r="H13" s="55" t="s">
        <v>31</v>
      </c>
      <c r="I13" s="56">
        <v>8</v>
      </c>
      <c r="J13" s="55" t="s">
        <v>34</v>
      </c>
      <c r="K13" s="55" t="s">
        <v>29</v>
      </c>
      <c r="L13" s="48">
        <v>116.36</v>
      </c>
      <c r="M13" s="47">
        <f>L13*I13</f>
        <v>930.88</v>
      </c>
    </row>
    <row r="14" spans="1:13" s="14" customFormat="1" ht="15" customHeight="1" x14ac:dyDescent="0.25">
      <c r="A14" s="45">
        <f t="shared" si="0"/>
        <v>7</v>
      </c>
      <c r="B14" s="55" t="s">
        <v>22</v>
      </c>
      <c r="C14" s="46" t="s">
        <v>26</v>
      </c>
      <c r="D14" s="53" t="s">
        <v>17</v>
      </c>
      <c r="E14" s="55" t="s">
        <v>43</v>
      </c>
      <c r="F14" s="70"/>
      <c r="G14" s="54" t="s">
        <v>66</v>
      </c>
      <c r="H14" s="55" t="s">
        <v>31</v>
      </c>
      <c r="I14" s="56">
        <v>2</v>
      </c>
      <c r="J14" s="55" t="s">
        <v>34</v>
      </c>
      <c r="K14" s="55" t="s">
        <v>29</v>
      </c>
      <c r="L14" s="48">
        <v>116.36</v>
      </c>
      <c r="M14" s="47">
        <f>L14*I14</f>
        <v>232.72</v>
      </c>
    </row>
    <row r="15" spans="1:13" s="14" customFormat="1" ht="15" customHeight="1" x14ac:dyDescent="0.25">
      <c r="A15" s="45">
        <f t="shared" si="0"/>
        <v>8</v>
      </c>
      <c r="B15" s="55" t="s">
        <v>22</v>
      </c>
      <c r="C15" s="46" t="s">
        <v>26</v>
      </c>
      <c r="D15" s="53" t="s">
        <v>17</v>
      </c>
      <c r="E15" s="55" t="s">
        <v>44</v>
      </c>
      <c r="F15" s="70"/>
      <c r="G15" s="54" t="s">
        <v>67</v>
      </c>
      <c r="H15" s="55" t="s">
        <v>31</v>
      </c>
      <c r="I15" s="56">
        <v>1</v>
      </c>
      <c r="J15" s="55" t="s">
        <v>34</v>
      </c>
      <c r="K15" s="55" t="s">
        <v>29</v>
      </c>
      <c r="L15" s="48">
        <v>116.36</v>
      </c>
      <c r="M15" s="47">
        <f>L15*I15</f>
        <v>116.36</v>
      </c>
    </row>
    <row r="16" spans="1:13" s="14" customFormat="1" ht="15" customHeight="1" x14ac:dyDescent="0.25">
      <c r="A16" s="45">
        <f t="shared" si="0"/>
        <v>9</v>
      </c>
      <c r="B16" s="55" t="s">
        <v>22</v>
      </c>
      <c r="C16" s="46" t="s">
        <v>26</v>
      </c>
      <c r="D16" s="53" t="s">
        <v>17</v>
      </c>
      <c r="E16" s="55" t="s">
        <v>45</v>
      </c>
      <c r="F16" s="70"/>
      <c r="G16" s="54" t="s">
        <v>68</v>
      </c>
      <c r="H16" s="55" t="s">
        <v>31</v>
      </c>
      <c r="I16" s="56">
        <v>18</v>
      </c>
      <c r="J16" s="55" t="s">
        <v>34</v>
      </c>
      <c r="K16" s="55" t="s">
        <v>29</v>
      </c>
      <c r="L16" s="48">
        <v>116.36</v>
      </c>
      <c r="M16" s="47">
        <f>L16*I16</f>
        <v>2094.48</v>
      </c>
    </row>
    <row r="17" spans="1:13" s="14" customFormat="1" ht="15" customHeight="1" x14ac:dyDescent="0.25">
      <c r="A17" s="45">
        <f t="shared" si="0"/>
        <v>10</v>
      </c>
      <c r="B17" s="55" t="s">
        <v>22</v>
      </c>
      <c r="C17" s="46" t="s">
        <v>26</v>
      </c>
      <c r="D17" s="53" t="s">
        <v>17</v>
      </c>
      <c r="E17" s="55" t="s">
        <v>46</v>
      </c>
      <c r="F17" s="70"/>
      <c r="G17" s="54" t="s">
        <v>69</v>
      </c>
      <c r="H17" s="55" t="s">
        <v>31</v>
      </c>
      <c r="I17" s="56">
        <v>10</v>
      </c>
      <c r="J17" s="55" t="s">
        <v>34</v>
      </c>
      <c r="K17" s="55" t="s">
        <v>29</v>
      </c>
      <c r="L17" s="48">
        <v>116.36</v>
      </c>
      <c r="M17" s="47">
        <f>L17*I17</f>
        <v>1163.5999999999999</v>
      </c>
    </row>
    <row r="18" spans="1:13" s="14" customFormat="1" ht="15" customHeight="1" x14ac:dyDescent="0.25">
      <c r="A18" s="45">
        <f t="shared" si="0"/>
        <v>11</v>
      </c>
      <c r="B18" s="55" t="s">
        <v>22</v>
      </c>
      <c r="C18" s="46" t="s">
        <v>26</v>
      </c>
      <c r="D18" s="53" t="s">
        <v>17</v>
      </c>
      <c r="E18" s="55" t="s">
        <v>47</v>
      </c>
      <c r="F18" s="70"/>
      <c r="G18" s="54" t="s">
        <v>70</v>
      </c>
      <c r="H18" s="55" t="s">
        <v>31</v>
      </c>
      <c r="I18" s="56">
        <v>16</v>
      </c>
      <c r="J18" s="55" t="s">
        <v>34</v>
      </c>
      <c r="K18" s="55" t="s">
        <v>29</v>
      </c>
      <c r="L18" s="48">
        <v>116.36</v>
      </c>
      <c r="M18" s="47">
        <f>L18*I18</f>
        <v>1861.76</v>
      </c>
    </row>
    <row r="19" spans="1:13" s="14" customFormat="1" ht="15" customHeight="1" x14ac:dyDescent="0.25">
      <c r="A19" s="45">
        <f t="shared" si="0"/>
        <v>12</v>
      </c>
      <c r="B19" s="55" t="s">
        <v>22</v>
      </c>
      <c r="C19" s="46" t="s">
        <v>26</v>
      </c>
      <c r="D19" s="53" t="s">
        <v>17</v>
      </c>
      <c r="E19" s="55" t="s">
        <v>48</v>
      </c>
      <c r="F19" s="70"/>
      <c r="G19" s="54" t="s">
        <v>71</v>
      </c>
      <c r="H19" s="55" t="s">
        <v>31</v>
      </c>
      <c r="I19" s="56">
        <v>2</v>
      </c>
      <c r="J19" s="55" t="s">
        <v>27</v>
      </c>
      <c r="K19" s="55" t="s">
        <v>29</v>
      </c>
      <c r="L19" s="48">
        <v>137.82</v>
      </c>
      <c r="M19" s="47">
        <f>L19*I19</f>
        <v>275.64</v>
      </c>
    </row>
    <row r="20" spans="1:13" s="14" customFormat="1" ht="15" customHeight="1" x14ac:dyDescent="0.25">
      <c r="A20" s="45">
        <f t="shared" si="0"/>
        <v>13</v>
      </c>
      <c r="B20" s="55" t="s">
        <v>22</v>
      </c>
      <c r="C20" s="46" t="s">
        <v>26</v>
      </c>
      <c r="D20" s="53" t="s">
        <v>17</v>
      </c>
      <c r="E20" s="55" t="s">
        <v>49</v>
      </c>
      <c r="F20" s="70"/>
      <c r="G20" s="54" t="s">
        <v>72</v>
      </c>
      <c r="H20" s="55" t="s">
        <v>31</v>
      </c>
      <c r="I20" s="56">
        <v>1</v>
      </c>
      <c r="J20" s="55" t="s">
        <v>27</v>
      </c>
      <c r="K20" s="55" t="s">
        <v>29</v>
      </c>
      <c r="L20" s="48">
        <v>137.82</v>
      </c>
      <c r="M20" s="47">
        <f>L20*I20</f>
        <v>137.82</v>
      </c>
    </row>
    <row r="21" spans="1:13" s="14" customFormat="1" ht="15" customHeight="1" x14ac:dyDescent="0.25">
      <c r="A21" s="45">
        <f t="shared" si="0"/>
        <v>14</v>
      </c>
      <c r="B21" s="55" t="s">
        <v>22</v>
      </c>
      <c r="C21" s="46" t="s">
        <v>26</v>
      </c>
      <c r="D21" s="53" t="s">
        <v>17</v>
      </c>
      <c r="E21" s="55" t="s">
        <v>50</v>
      </c>
      <c r="F21" s="70"/>
      <c r="G21" s="54" t="s">
        <v>73</v>
      </c>
      <c r="H21" s="55" t="s">
        <v>31</v>
      </c>
      <c r="I21" s="56">
        <v>15</v>
      </c>
      <c r="J21" s="55" t="s">
        <v>34</v>
      </c>
      <c r="K21" s="55" t="s">
        <v>29</v>
      </c>
      <c r="L21" s="48">
        <v>116.36</v>
      </c>
      <c r="M21" s="47">
        <f>L21*I21</f>
        <v>1745.4</v>
      </c>
    </row>
    <row r="22" spans="1:13" s="14" customFormat="1" ht="15" customHeight="1" x14ac:dyDescent="0.25">
      <c r="A22" s="45">
        <f t="shared" si="0"/>
        <v>15</v>
      </c>
      <c r="B22" s="55" t="s">
        <v>22</v>
      </c>
      <c r="C22" s="46" t="s">
        <v>26</v>
      </c>
      <c r="D22" s="53" t="s">
        <v>17</v>
      </c>
      <c r="E22" s="55" t="s">
        <v>51</v>
      </c>
      <c r="F22" s="70"/>
      <c r="G22" s="54" t="s">
        <v>74</v>
      </c>
      <c r="H22" s="55" t="s">
        <v>31</v>
      </c>
      <c r="I22" s="56">
        <v>1</v>
      </c>
      <c r="J22" s="55" t="s">
        <v>27</v>
      </c>
      <c r="K22" s="55" t="s">
        <v>29</v>
      </c>
      <c r="L22" s="48">
        <v>137.82</v>
      </c>
      <c r="M22" s="47">
        <f>L22*I22</f>
        <v>137.82</v>
      </c>
    </row>
    <row r="23" spans="1:13" s="14" customFormat="1" ht="15" customHeight="1" x14ac:dyDescent="0.25">
      <c r="A23" s="45">
        <f t="shared" si="0"/>
        <v>16</v>
      </c>
      <c r="B23" s="55" t="s">
        <v>22</v>
      </c>
      <c r="C23" s="46" t="s">
        <v>26</v>
      </c>
      <c r="D23" s="53" t="s">
        <v>17</v>
      </c>
      <c r="E23" s="55" t="s">
        <v>53</v>
      </c>
      <c r="F23" s="70"/>
      <c r="G23" s="54" t="s">
        <v>62</v>
      </c>
      <c r="H23" s="55" t="s">
        <v>31</v>
      </c>
      <c r="I23" s="56">
        <v>2</v>
      </c>
      <c r="J23" s="55" t="s">
        <v>34</v>
      </c>
      <c r="K23" s="55" t="s">
        <v>29</v>
      </c>
      <c r="L23" s="48">
        <v>184.25</v>
      </c>
      <c r="M23" s="47">
        <f>L23*I23</f>
        <v>368.5</v>
      </c>
    </row>
    <row r="24" spans="1:13" s="14" customFormat="1" ht="15" customHeight="1" x14ac:dyDescent="0.25">
      <c r="A24" s="45">
        <f t="shared" si="0"/>
        <v>17</v>
      </c>
      <c r="B24" s="55" t="s">
        <v>22</v>
      </c>
      <c r="C24" s="46" t="s">
        <v>26</v>
      </c>
      <c r="D24" s="53" t="s">
        <v>17</v>
      </c>
      <c r="E24" s="55" t="s">
        <v>54</v>
      </c>
      <c r="F24" s="71"/>
      <c r="G24" s="54" t="s">
        <v>76</v>
      </c>
      <c r="H24" s="55" t="s">
        <v>31</v>
      </c>
      <c r="I24" s="56">
        <v>3</v>
      </c>
      <c r="J24" s="55" t="s">
        <v>34</v>
      </c>
      <c r="K24" s="55" t="s">
        <v>29</v>
      </c>
      <c r="L24" s="48">
        <v>184.25</v>
      </c>
      <c r="M24" s="47">
        <f>L24*I24</f>
        <v>552.75</v>
      </c>
    </row>
    <row r="25" spans="1:13" s="14" customFormat="1" ht="15" customHeight="1" x14ac:dyDescent="0.25">
      <c r="A25" s="45">
        <f t="shared" si="0"/>
        <v>18</v>
      </c>
      <c r="B25" s="55" t="s">
        <v>22</v>
      </c>
      <c r="C25" s="46" t="s">
        <v>26</v>
      </c>
      <c r="D25" s="53" t="s">
        <v>17</v>
      </c>
      <c r="E25" s="55" t="s">
        <v>52</v>
      </c>
      <c r="F25" s="69">
        <v>2</v>
      </c>
      <c r="G25" s="54" t="s">
        <v>75</v>
      </c>
      <c r="H25" s="55" t="s">
        <v>82</v>
      </c>
      <c r="I25" s="56">
        <v>120</v>
      </c>
      <c r="J25" s="55" t="s">
        <v>33</v>
      </c>
      <c r="K25" s="55" t="s">
        <v>35</v>
      </c>
      <c r="L25" s="48">
        <v>455.79</v>
      </c>
      <c r="M25" s="47">
        <f>L25*I25</f>
        <v>54694.8</v>
      </c>
    </row>
    <row r="26" spans="1:13" s="14" customFormat="1" ht="15" customHeight="1" x14ac:dyDescent="0.25">
      <c r="A26" s="45">
        <f t="shared" si="0"/>
        <v>19</v>
      </c>
      <c r="B26" s="55" t="s">
        <v>22</v>
      </c>
      <c r="C26" s="46" t="s">
        <v>26</v>
      </c>
      <c r="D26" s="53" t="s">
        <v>17</v>
      </c>
      <c r="E26" s="55" t="s">
        <v>52</v>
      </c>
      <c r="F26" s="71"/>
      <c r="G26" s="54" t="s">
        <v>75</v>
      </c>
      <c r="H26" s="55" t="s">
        <v>82</v>
      </c>
      <c r="I26" s="56">
        <v>500</v>
      </c>
      <c r="J26" s="55" t="s">
        <v>33</v>
      </c>
      <c r="K26" s="55" t="s">
        <v>35</v>
      </c>
      <c r="L26" s="48">
        <v>455.79</v>
      </c>
      <c r="M26" s="47">
        <f>L26*I26</f>
        <v>227895</v>
      </c>
    </row>
    <row r="27" spans="1:13" s="14" customFormat="1" ht="15" customHeight="1" x14ac:dyDescent="0.25">
      <c r="A27" s="45">
        <f t="shared" si="0"/>
        <v>20</v>
      </c>
      <c r="B27" s="55" t="s">
        <v>22</v>
      </c>
      <c r="C27" s="46" t="s">
        <v>26</v>
      </c>
      <c r="D27" s="53" t="s">
        <v>17</v>
      </c>
      <c r="E27" s="55">
        <v>21015253</v>
      </c>
      <c r="F27" s="69">
        <v>4</v>
      </c>
      <c r="G27" s="54" t="s">
        <v>62</v>
      </c>
      <c r="H27" s="55" t="s">
        <v>31</v>
      </c>
      <c r="I27" s="56">
        <v>5</v>
      </c>
      <c r="J27" s="55" t="s">
        <v>34</v>
      </c>
      <c r="K27" s="55" t="s">
        <v>28</v>
      </c>
      <c r="L27" s="48">
        <v>161.76</v>
      </c>
      <c r="M27" s="47">
        <f>L27*I27</f>
        <v>808.8</v>
      </c>
    </row>
    <row r="28" spans="1:13" s="14" customFormat="1" ht="15" customHeight="1" x14ac:dyDescent="0.25">
      <c r="A28" s="45">
        <f t="shared" si="0"/>
        <v>21</v>
      </c>
      <c r="B28" s="55" t="s">
        <v>22</v>
      </c>
      <c r="C28" s="46" t="s">
        <v>26</v>
      </c>
      <c r="D28" s="53" t="s">
        <v>17</v>
      </c>
      <c r="E28" s="55" t="s">
        <v>55</v>
      </c>
      <c r="F28" s="71"/>
      <c r="G28" s="54" t="s">
        <v>77</v>
      </c>
      <c r="H28" s="55" t="s">
        <v>31</v>
      </c>
      <c r="I28" s="56">
        <v>20</v>
      </c>
      <c r="J28" s="55" t="s">
        <v>84</v>
      </c>
      <c r="K28" s="55" t="s">
        <v>28</v>
      </c>
      <c r="L28" s="48">
        <v>98.51</v>
      </c>
      <c r="M28" s="47">
        <f>L28*I28</f>
        <v>1970.2</v>
      </c>
    </row>
    <row r="29" spans="1:13" s="14" customFormat="1" ht="15" customHeight="1" x14ac:dyDescent="0.25">
      <c r="A29" s="45">
        <f t="shared" si="0"/>
        <v>22</v>
      </c>
      <c r="B29" s="55" t="s">
        <v>23</v>
      </c>
      <c r="C29" s="46" t="s">
        <v>21</v>
      </c>
      <c r="D29" s="53" t="s">
        <v>17</v>
      </c>
      <c r="E29" s="55" t="s">
        <v>56</v>
      </c>
      <c r="F29" s="52">
        <v>5</v>
      </c>
      <c r="G29" s="54" t="s">
        <v>78</v>
      </c>
      <c r="H29" s="55" t="s">
        <v>31</v>
      </c>
      <c r="I29" s="56">
        <v>1</v>
      </c>
      <c r="J29" s="55" t="s">
        <v>33</v>
      </c>
      <c r="K29" s="55" t="s">
        <v>28</v>
      </c>
      <c r="L29" s="48">
        <v>121</v>
      </c>
      <c r="M29" s="47">
        <f>L29*I29</f>
        <v>121</v>
      </c>
    </row>
    <row r="30" spans="1:13" s="14" customFormat="1" ht="15" customHeight="1" x14ac:dyDescent="0.25">
      <c r="A30" s="45">
        <f t="shared" si="0"/>
        <v>23</v>
      </c>
      <c r="B30" s="55" t="s">
        <v>23</v>
      </c>
      <c r="C30" s="46" t="s">
        <v>21</v>
      </c>
      <c r="D30" s="53" t="s">
        <v>17</v>
      </c>
      <c r="E30" s="55" t="s">
        <v>57</v>
      </c>
      <c r="F30" s="52">
        <v>6</v>
      </c>
      <c r="G30" s="54" t="s">
        <v>79</v>
      </c>
      <c r="H30" s="55" t="s">
        <v>83</v>
      </c>
      <c r="I30" s="56">
        <v>5</v>
      </c>
      <c r="J30" s="55" t="s">
        <v>85</v>
      </c>
      <c r="K30" s="55" t="s">
        <v>29</v>
      </c>
      <c r="L30" s="59">
        <v>225.56</v>
      </c>
      <c r="M30" s="47">
        <f>L30*I30</f>
        <v>1127.8</v>
      </c>
    </row>
    <row r="31" spans="1:13" s="14" customFormat="1" ht="15" customHeight="1" x14ac:dyDescent="0.25">
      <c r="A31" s="45">
        <f t="shared" si="0"/>
        <v>24</v>
      </c>
      <c r="B31" s="55" t="s">
        <v>23</v>
      </c>
      <c r="C31" s="46" t="s">
        <v>21</v>
      </c>
      <c r="D31" s="53" t="s">
        <v>17</v>
      </c>
      <c r="E31" s="55" t="s">
        <v>58</v>
      </c>
      <c r="F31" s="52">
        <v>7</v>
      </c>
      <c r="G31" s="54" t="s">
        <v>80</v>
      </c>
      <c r="H31" s="55" t="s">
        <v>31</v>
      </c>
      <c r="I31" s="56">
        <v>10</v>
      </c>
      <c r="J31" s="55" t="s">
        <v>86</v>
      </c>
      <c r="K31" s="55" t="s">
        <v>32</v>
      </c>
      <c r="L31" s="55">
        <v>328.73</v>
      </c>
      <c r="M31" s="47">
        <f>L31*I31</f>
        <v>3287.3</v>
      </c>
    </row>
    <row r="32" spans="1:13" s="14" customFormat="1" ht="15" customHeight="1" x14ac:dyDescent="0.25">
      <c r="A32" s="45">
        <f t="shared" si="0"/>
        <v>25</v>
      </c>
      <c r="B32" s="55" t="s">
        <v>23</v>
      </c>
      <c r="C32" s="46" t="s">
        <v>21</v>
      </c>
      <c r="D32" s="53" t="s">
        <v>17</v>
      </c>
      <c r="E32" s="55">
        <v>21274558</v>
      </c>
      <c r="F32" s="52">
        <v>8</v>
      </c>
      <c r="G32" s="54" t="s">
        <v>81</v>
      </c>
      <c r="H32" s="55" t="s">
        <v>31</v>
      </c>
      <c r="I32" s="56">
        <v>278</v>
      </c>
      <c r="J32" s="55" t="s">
        <v>27</v>
      </c>
      <c r="K32" s="55" t="s">
        <v>36</v>
      </c>
      <c r="L32" s="48">
        <v>221.2</v>
      </c>
      <c r="M32" s="47">
        <f>L32*I32</f>
        <v>61493.599999999999</v>
      </c>
    </row>
    <row r="33" spans="1:13" x14ac:dyDescent="0.25">
      <c r="A33" s="31"/>
      <c r="B33" s="31"/>
      <c r="C33" s="31"/>
      <c r="D33" s="31"/>
      <c r="E33" s="31"/>
      <c r="F33" s="31"/>
      <c r="G33" s="32"/>
      <c r="H33" s="31"/>
      <c r="I33" s="33">
        <f>SUM(I8:I32)</f>
        <v>1041</v>
      </c>
      <c r="J33" s="57"/>
      <c r="K33" s="34"/>
      <c r="L33" s="33"/>
      <c r="M33" s="33">
        <f>SUM(M8:M32)</f>
        <v>363692.50999999995</v>
      </c>
    </row>
    <row r="34" spans="1:13" x14ac:dyDescent="0.25">
      <c r="A34" s="14"/>
      <c r="B34" s="14"/>
      <c r="C34" s="14"/>
      <c r="D34" s="14"/>
      <c r="E34" s="4"/>
      <c r="F34" s="42"/>
      <c r="G34" s="10"/>
      <c r="H34" s="15"/>
      <c r="I34" s="15"/>
      <c r="J34" s="15"/>
      <c r="K34" s="58"/>
      <c r="L34" s="16"/>
      <c r="M34" s="16"/>
    </row>
    <row r="35" spans="1:13" ht="15.75" x14ac:dyDescent="0.25">
      <c r="A35" s="17" t="s">
        <v>19</v>
      </c>
      <c r="B35" s="14"/>
      <c r="C35" s="14"/>
      <c r="D35" s="14"/>
      <c r="E35" s="4"/>
      <c r="F35" s="42"/>
      <c r="G35" s="10"/>
      <c r="H35" s="15"/>
      <c r="I35" s="15"/>
      <c r="J35" s="15"/>
      <c r="K35" s="25"/>
      <c r="L35" s="18"/>
      <c r="M35" s="18"/>
    </row>
    <row r="36" spans="1:13" x14ac:dyDescent="0.25">
      <c r="A36" s="14" t="s">
        <v>20</v>
      </c>
      <c r="B36" s="14"/>
      <c r="C36" s="14"/>
      <c r="D36" s="14"/>
      <c r="E36" s="4"/>
      <c r="F36" s="42"/>
      <c r="G36" s="10"/>
      <c r="H36" s="15"/>
      <c r="I36" s="15"/>
      <c r="J36" s="15"/>
      <c r="K36" s="25"/>
      <c r="L36" s="16"/>
      <c r="M36" s="16"/>
    </row>
    <row r="37" spans="1:13" x14ac:dyDescent="0.25">
      <c r="A37" s="14"/>
      <c r="B37" s="14"/>
      <c r="C37" s="14"/>
      <c r="D37" s="14"/>
      <c r="E37" s="4"/>
      <c r="F37" s="42"/>
      <c r="G37" s="10"/>
      <c r="H37" s="15"/>
      <c r="I37" s="15"/>
      <c r="J37" s="15"/>
      <c r="K37" s="25"/>
      <c r="L37" s="16"/>
      <c r="M37" s="16"/>
    </row>
    <row r="38" spans="1:13" x14ac:dyDescent="0.25">
      <c r="A38" s="14" t="s">
        <v>9</v>
      </c>
      <c r="B38" s="14"/>
      <c r="C38" s="14"/>
      <c r="D38" s="14"/>
      <c r="E38" s="4"/>
      <c r="F38" s="42"/>
      <c r="G38" s="10"/>
      <c r="H38" s="15"/>
      <c r="I38" s="15"/>
      <c r="J38" s="15"/>
      <c r="K38" s="25"/>
      <c r="L38" s="16"/>
      <c r="M38" s="16"/>
    </row>
    <row r="39" spans="1:13" x14ac:dyDescent="0.25">
      <c r="A39" s="14" t="s">
        <v>37</v>
      </c>
      <c r="B39" s="14"/>
      <c r="C39" s="14"/>
      <c r="D39" s="14"/>
      <c r="E39" s="4"/>
      <c r="F39" s="42"/>
      <c r="G39" s="10"/>
      <c r="H39" s="15"/>
      <c r="I39" s="15"/>
      <c r="J39" s="15"/>
      <c r="K39" s="25"/>
      <c r="L39" s="16"/>
      <c r="M39" s="16"/>
    </row>
    <row r="40" spans="1:13" x14ac:dyDescent="0.25">
      <c r="A40" s="14"/>
      <c r="B40" s="14"/>
      <c r="C40" s="14"/>
      <c r="D40" s="14"/>
      <c r="E40" s="4"/>
      <c r="F40" s="42"/>
      <c r="G40" s="10"/>
      <c r="H40" s="15"/>
      <c r="I40" s="15"/>
      <c r="J40" s="15"/>
      <c r="K40" s="25"/>
      <c r="L40" s="16"/>
      <c r="M40" s="16"/>
    </row>
    <row r="41" spans="1:13" x14ac:dyDescent="0.25">
      <c r="A41" s="19" t="s">
        <v>10</v>
      </c>
      <c r="B41" s="14"/>
      <c r="C41" s="14"/>
      <c r="D41" s="14"/>
      <c r="E41" s="4"/>
      <c r="F41" s="42"/>
      <c r="G41" s="10"/>
      <c r="H41" s="15"/>
      <c r="I41" s="15"/>
      <c r="J41" s="15"/>
      <c r="K41" s="25"/>
      <c r="L41" s="16"/>
      <c r="M41" s="16"/>
    </row>
    <row r="42" spans="1:13" x14ac:dyDescent="0.25">
      <c r="A42" s="20">
        <v>1</v>
      </c>
      <c r="B42" s="63" t="s">
        <v>11</v>
      </c>
      <c r="C42" s="64"/>
      <c r="D42" s="64"/>
      <c r="E42" s="64"/>
      <c r="F42" s="64"/>
      <c r="G42" s="65"/>
      <c r="H42" s="15"/>
      <c r="I42" s="15"/>
      <c r="J42" s="15"/>
      <c r="K42" s="25"/>
      <c r="L42" s="16"/>
      <c r="M42" s="39"/>
    </row>
    <row r="43" spans="1:13" x14ac:dyDescent="0.25">
      <c r="A43" s="20">
        <v>2</v>
      </c>
      <c r="B43" s="28" t="s">
        <v>12</v>
      </c>
      <c r="C43" s="29"/>
      <c r="D43" s="29"/>
      <c r="E43" s="29"/>
      <c r="F43" s="43"/>
      <c r="G43" s="30"/>
      <c r="H43" s="15"/>
      <c r="I43" s="15"/>
      <c r="J43" s="15"/>
      <c r="K43" s="25"/>
      <c r="L43" s="16"/>
      <c r="M43" s="16"/>
    </row>
    <row r="44" spans="1:13" x14ac:dyDescent="0.25">
      <c r="A44" s="20">
        <v>3</v>
      </c>
      <c r="B44" s="63" t="s">
        <v>13</v>
      </c>
      <c r="C44" s="64"/>
      <c r="D44" s="64"/>
      <c r="E44" s="64"/>
      <c r="F44" s="64"/>
      <c r="G44" s="65"/>
      <c r="H44" s="15"/>
      <c r="I44" s="15"/>
      <c r="J44" s="15"/>
      <c r="K44" s="25"/>
      <c r="L44" s="16"/>
      <c r="M44" s="16"/>
    </row>
    <row r="45" spans="1:13" ht="18" customHeight="1" x14ac:dyDescent="0.25">
      <c r="A45" s="20">
        <v>4</v>
      </c>
      <c r="B45" s="63" t="s">
        <v>24</v>
      </c>
      <c r="C45" s="64"/>
      <c r="D45" s="64"/>
      <c r="E45" s="64"/>
      <c r="F45" s="64"/>
      <c r="G45" s="65"/>
      <c r="H45" s="15"/>
      <c r="I45" s="15"/>
      <c r="J45" s="15"/>
      <c r="K45" s="25"/>
      <c r="L45" s="16"/>
      <c r="M45" s="16"/>
    </row>
    <row r="46" spans="1:13" x14ac:dyDescent="0.25">
      <c r="A46" s="20">
        <v>5</v>
      </c>
      <c r="B46" s="63" t="s">
        <v>14</v>
      </c>
      <c r="C46" s="64"/>
      <c r="D46" s="64"/>
      <c r="E46" s="64"/>
      <c r="F46" s="64"/>
      <c r="G46" s="65"/>
      <c r="H46" s="15"/>
      <c r="I46" s="15"/>
      <c r="J46" s="15"/>
      <c r="K46" s="25"/>
      <c r="L46" s="16"/>
      <c r="M46" s="16"/>
    </row>
    <row r="47" spans="1:13" x14ac:dyDescent="0.25">
      <c r="A47" s="20">
        <v>6</v>
      </c>
      <c r="B47" s="63" t="s">
        <v>88</v>
      </c>
      <c r="C47" s="64"/>
      <c r="D47" s="64"/>
      <c r="E47" s="64"/>
      <c r="F47" s="64"/>
      <c r="G47" s="65"/>
      <c r="H47" s="15"/>
      <c r="I47" s="15"/>
      <c r="J47" s="15"/>
      <c r="K47" s="25"/>
      <c r="L47" s="16"/>
      <c r="M47" s="16"/>
    </row>
    <row r="48" spans="1:13" ht="58.5" customHeight="1" x14ac:dyDescent="0.25">
      <c r="A48" s="20">
        <v>7</v>
      </c>
      <c r="B48" s="60" t="s">
        <v>15</v>
      </c>
      <c r="C48" s="61"/>
      <c r="D48" s="61"/>
      <c r="E48" s="61"/>
      <c r="F48" s="61"/>
      <c r="G48" s="62"/>
      <c r="H48" s="15"/>
      <c r="I48" s="15"/>
      <c r="J48" s="15"/>
      <c r="K48" s="25"/>
      <c r="L48" s="16"/>
      <c r="M48" s="16"/>
    </row>
    <row r="49" spans="1:13" x14ac:dyDescent="0.25">
      <c r="A49" s="14"/>
      <c r="B49" s="14"/>
      <c r="C49" s="14"/>
      <c r="D49" s="14"/>
      <c r="E49" s="4"/>
      <c r="F49" s="42"/>
      <c r="G49" s="10"/>
      <c r="H49" s="15"/>
      <c r="I49" s="15"/>
      <c r="J49" s="15"/>
      <c r="K49" s="25"/>
      <c r="L49" s="16"/>
      <c r="M49" s="16"/>
    </row>
    <row r="50" spans="1:13" x14ac:dyDescent="0.25">
      <c r="A50" s="14"/>
      <c r="B50" s="14"/>
      <c r="C50" s="14"/>
      <c r="D50" s="14"/>
      <c r="E50" s="4"/>
      <c r="F50" s="42"/>
      <c r="G50" s="10"/>
      <c r="H50" s="15"/>
      <c r="I50" s="15"/>
      <c r="J50" s="15"/>
      <c r="K50" s="25"/>
      <c r="L50" s="16"/>
      <c r="M50" s="16"/>
    </row>
    <row r="51" spans="1:13" x14ac:dyDescent="0.25">
      <c r="A51" s="14"/>
      <c r="B51" s="14"/>
      <c r="C51" s="14"/>
      <c r="D51" s="14"/>
      <c r="E51" s="4"/>
      <c r="F51" s="42"/>
      <c r="G51" s="10"/>
      <c r="H51" s="15"/>
      <c r="I51" s="15"/>
      <c r="J51" s="15"/>
      <c r="K51" s="25"/>
      <c r="L51" s="16"/>
      <c r="M51" s="16"/>
    </row>
  </sheetData>
  <autoFilter ref="A7:M33"/>
  <mergeCells count="12">
    <mergeCell ref="B48:G48"/>
    <mergeCell ref="B44:G44"/>
    <mergeCell ref="B45:G45"/>
    <mergeCell ref="A3:M3"/>
    <mergeCell ref="A4:M4"/>
    <mergeCell ref="B46:G46"/>
    <mergeCell ref="B47:G47"/>
    <mergeCell ref="B42:G42"/>
    <mergeCell ref="L5:M5"/>
    <mergeCell ref="F8:F24"/>
    <mergeCell ref="F25:F26"/>
    <mergeCell ref="F27:F28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2025-12-24T04:17:59Z</dcterms:modified>
</cp:coreProperties>
</file>